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U:\My Documents\MI\MDR Jaarwerk\Jaarcijfers 2025\"/>
    </mc:Choice>
  </mc:AlternateContent>
  <xr:revisionPtr revIDLastSave="0" documentId="13_ncr:1_{86D65B2C-26A5-4369-A4C5-30132FB1BD9A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WAHV" sheetId="4" r:id="rId1"/>
    <sheet name="2025 tov 2024" sheetId="3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3" l="1"/>
  <c r="D68" i="3"/>
  <c r="E61" i="4"/>
  <c r="E59" i="4"/>
  <c r="E57" i="4"/>
  <c r="E55" i="4"/>
  <c r="E53" i="4"/>
  <c r="E51" i="4"/>
  <c r="E49" i="4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11" i="4"/>
  <c r="E9" i="4"/>
  <c r="E7" i="4"/>
  <c r="E3" i="4"/>
  <c r="F68" i="3" l="1"/>
  <c r="F65" i="3"/>
  <c r="F63" i="3"/>
  <c r="F61" i="3"/>
  <c r="F59" i="3"/>
  <c r="F57" i="3"/>
  <c r="F55" i="3"/>
  <c r="F53" i="3"/>
  <c r="F51" i="3"/>
  <c r="F49" i="3"/>
  <c r="F47" i="3"/>
  <c r="F45" i="3"/>
  <c r="F43" i="3"/>
  <c r="F41" i="3"/>
  <c r="F39" i="3"/>
  <c r="F37" i="3"/>
  <c r="F35" i="3"/>
  <c r="F33" i="3"/>
  <c r="F31" i="3"/>
  <c r="F29" i="3"/>
  <c r="F27" i="3"/>
  <c r="F25" i="3"/>
  <c r="F23" i="3"/>
  <c r="F21" i="3"/>
  <c r="F19" i="3"/>
  <c r="F17" i="3"/>
  <c r="F16" i="3"/>
  <c r="F13" i="3"/>
  <c r="F11" i="3"/>
  <c r="F9" i="3"/>
  <c r="F7" i="3"/>
  <c r="F5" i="3"/>
  <c r="F3" i="3"/>
</calcChain>
</file>

<file path=xl/sharedStrings.xml><?xml version="1.0" encoding="utf-8"?>
<sst xmlns="http://schemas.openxmlformats.org/spreadsheetml/2006/main" count="252" uniqueCount="116">
  <si>
    <t xml:space="preserve"> </t>
  </si>
  <si>
    <t>Projectkode</t>
  </si>
  <si>
    <t>stijging/daling</t>
  </si>
  <si>
    <t>A4 (Hoofddorp rechts)</t>
  </si>
  <si>
    <t>KL0601</t>
  </si>
  <si>
    <t>A4 (Hoofddorp links)</t>
  </si>
  <si>
    <t>KL0602</t>
  </si>
  <si>
    <t>A13 (Rotterdam links)</t>
  </si>
  <si>
    <t>KL0604</t>
  </si>
  <si>
    <t>A13 (Rotterdam rechts)</t>
  </si>
  <si>
    <t>KL0605</t>
  </si>
  <si>
    <t>A20 (Rotterdam links)</t>
  </si>
  <si>
    <t>KL0606</t>
  </si>
  <si>
    <t>A20 (Rotterdam rechts)</t>
  </si>
  <si>
    <t>KL0607</t>
  </si>
  <si>
    <t>A12 (Den Haag-Voorburg links)</t>
  </si>
  <si>
    <t>KL0608</t>
  </si>
  <si>
    <t>A12 (Den Haag-Voorburg rechts)</t>
  </si>
  <si>
    <t>KL0609</t>
  </si>
  <si>
    <t>A12 (Utrecht hoofdrijbaan links)</t>
  </si>
  <si>
    <t>KL0610</t>
  </si>
  <si>
    <t>A12 (Utrecht hoofdrijbaan rechts)</t>
  </si>
  <si>
    <t>KL0611</t>
  </si>
  <si>
    <t>A12 (Utrecht parallelrijbaan links)</t>
  </si>
  <si>
    <t>KL0612</t>
  </si>
  <si>
    <t>A12 (Utrecht parallelrijbaan rechts)</t>
  </si>
  <si>
    <t>KL0613</t>
  </si>
  <si>
    <t>A10 (West rechts richting Zaandam)</t>
  </si>
  <si>
    <t>KL0614</t>
  </si>
  <si>
    <t>A10 (West links richting Amstelveen)</t>
  </si>
  <si>
    <t>KL0615</t>
  </si>
  <si>
    <t>A58 (Bergen op Zoom - Roosendaal links)</t>
  </si>
  <si>
    <t>KL0618</t>
  </si>
  <si>
    <t>A58 (Roosendaal - Bergen op Zoom rechts)</t>
  </si>
  <si>
    <t>KL0619</t>
  </si>
  <si>
    <t>A2 (Utrecht - Amsterdam links)</t>
  </si>
  <si>
    <t>KL0620</t>
  </si>
  <si>
    <t>A2 (Amsterdam - Utrecht rechts)</t>
  </si>
  <si>
    <t>KL0621</t>
  </si>
  <si>
    <t>A4 (Den Haag - Amsterdam) Leidschendam li</t>
  </si>
  <si>
    <t>KL0622</t>
  </si>
  <si>
    <t>A4 (Amsterdam - Den Haag) Leidschedam re</t>
  </si>
  <si>
    <t>KL0623</t>
  </si>
  <si>
    <t>A2 (Maastricht A2 en N2 rechts)</t>
  </si>
  <si>
    <t>KL0624</t>
  </si>
  <si>
    <t>A2 (Maastricht A2 en N2 links)</t>
  </si>
  <si>
    <t>KL0625</t>
  </si>
  <si>
    <t>Zeeland: Westerscheldetunnel westbuis</t>
  </si>
  <si>
    <t>19TR05</t>
  </si>
  <si>
    <t>Zeeland: Westerscheldetunnel oostbuis</t>
  </si>
  <si>
    <t>19TR06</t>
  </si>
  <si>
    <t>N230 Rechts: Lageweide - Overvecht</t>
  </si>
  <si>
    <t>510101, 510102, 510103</t>
  </si>
  <si>
    <t>N230 Links: Overvecht - Lageweide</t>
  </si>
  <si>
    <t>510104, 510105, 510106</t>
  </si>
  <si>
    <t>N351 Rechts: Oldeberkoop - Nijeholtpade</t>
  </si>
  <si>
    <t>N351 Links: Nijeholtpade - Oldeberkoop</t>
  </si>
  <si>
    <t>N381 Rechts: Drachten - Donkerbroek</t>
  </si>
  <si>
    <t>510301, 510302, 510303</t>
  </si>
  <si>
    <t>N381 Links: Donkerbroek - Drachten</t>
  </si>
  <si>
    <t>510304, 510305, 510306</t>
  </si>
  <si>
    <t>N414 Rechts: Eembrugge - Bunschoten</t>
  </si>
  <si>
    <t>N414 Links: Bunschoten - Eembrugge</t>
  </si>
  <si>
    <t>N706 Rechts: Almere Hout - N302</t>
  </si>
  <si>
    <t>510501, 510502, 510503</t>
  </si>
  <si>
    <t>N706 Links: N302 - Almere Hout</t>
  </si>
  <si>
    <t>510504, 510505, 510506</t>
  </si>
  <si>
    <t>N201 Rechts: Legmeerdijk - Zijdelweg</t>
  </si>
  <si>
    <t>N201 Links: Zijdelweg - Legmeerdijk</t>
  </si>
  <si>
    <t>N205 Rechts: Schipholweg - Kruisweg</t>
  </si>
  <si>
    <t>510701, 510702</t>
  </si>
  <si>
    <t>N205 Links: Kruisweg - Schipholweg</t>
  </si>
  <si>
    <t>510703, 510704</t>
  </si>
  <si>
    <t>N333 Rechts: Blokzijl - Steenwijk</t>
  </si>
  <si>
    <t>510801, 510802, 510803</t>
  </si>
  <si>
    <t>N333 Links: Steenwijk - Blokzijl</t>
  </si>
  <si>
    <t>510804, 510805, 510806</t>
  </si>
  <si>
    <t>N787 Rechts: Eerbeek - Brummen</t>
  </si>
  <si>
    <t>N787 Links: Brummen - Eerbeek</t>
  </si>
  <si>
    <t>N9 Rechts: Burgervlotbrug - St Maartensvlotbrug</t>
  </si>
  <si>
    <t>N9 Links: St Maartensvlotbrug - Burgervlotbrug</t>
  </si>
  <si>
    <t>N11 Rechts: Leiden - Alphen aan den Rijn</t>
  </si>
  <si>
    <t>520101, 520102</t>
  </si>
  <si>
    <t>N11 Links: Alphen aan den Rijn - Leiden</t>
  </si>
  <si>
    <t>520103, 520104</t>
  </si>
  <si>
    <t>N275 Rechts: Koningslust - Nederweert</t>
  </si>
  <si>
    <t>520201, 520202</t>
  </si>
  <si>
    <t>N275 Links: Nederweert - Koningslust</t>
  </si>
  <si>
    <t>520203, 520204</t>
  </si>
  <si>
    <t>N564 Rechts: Kazerneweg - Havenweg</t>
  </si>
  <si>
    <t>N564 Links: Havenweg - Kazerneweg</t>
  </si>
  <si>
    <t>N277 Rechts:  Vredepeel - Ysselsteyn</t>
  </si>
  <si>
    <t>N277 Links: Ysselsteyn - Vredepeel</t>
  </si>
  <si>
    <t>N270 Rechts: Ysselsteyn - Venray</t>
  </si>
  <si>
    <t>520501, 520502, 520503</t>
  </si>
  <si>
    <t>N270 Links: Venray - Ysselsteyn</t>
  </si>
  <si>
    <t>520504, 520505, 520506</t>
  </si>
  <si>
    <t>N253 Rechts: St Anna ter Muiden - Heileweg</t>
  </si>
  <si>
    <t>N253 Links: Heileweg - St Anna ter Muiden</t>
  </si>
  <si>
    <t>N260 Rechts: Rugdijk - Stokhasseltlaan</t>
  </si>
  <si>
    <t>N260 Links: Stokhasseltlaan - Rugdijk</t>
  </si>
  <si>
    <t>N256 Rechts: Colijnsplaat - Zierikzee</t>
  </si>
  <si>
    <t>520801, 520802</t>
  </si>
  <si>
    <t>N256 Links: Zierikzee - Colijnsplaat</t>
  </si>
  <si>
    <t>520803, 520804</t>
  </si>
  <si>
    <t>N639 Rechts: Baarle-Nassau - Chaam</t>
  </si>
  <si>
    <t>N639 Links: Chaam - Baarle-Nassau</t>
  </si>
  <si>
    <t>N325 Rechts: Westervoortsedijk - Huissen</t>
  </si>
  <si>
    <t>N325 Links: Huissen - Westervoortsedijk</t>
  </si>
  <si>
    <t>PROCES</t>
  </si>
  <si>
    <t>PERIODE</t>
  </si>
  <si>
    <t>TRAJECT</t>
  </si>
  <si>
    <t>INSTROOM</t>
  </si>
  <si>
    <t xml:space="preserve">WAHV </t>
  </si>
  <si>
    <t>A4 (Amsterdam - Den Haag) Leidschendam re</t>
  </si>
  <si>
    <t>Instroom Wahv trajectcontrole systemen 2025 tov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</si>
</sst>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Tahoma"/>
      <family val="2"/>
    </font>
    <font>
      <b/>
      <sz val="16"/>
      <color rgb="FF002060"/>
      <name val="Arial"/>
      <family val="2"/>
    </font>
    <font>
      <b/>
      <sz val="10"/>
      <color indexed="18"/>
      <name val="Arial"/>
      <family val="2"/>
    </font>
    <font>
      <b/>
      <sz val="10"/>
      <color rgb="FF00206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0" borderId="1" xfId="0" applyBorder="1"/>
    <xf numFmtId="164" fontId="3" fillId="4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A4E7-0CBF-40EC-9843-E990A2D3674A}">
  <dimension ref="A1:E61"/>
  <sheetViews>
    <sheetView workbookViewId="0">
      <selection activeCell="E15" sqref="E15"/>
    </sheetView>
  </sheetViews>
  <sheetFormatPr defaultRowHeight="12.75" x14ac:dyDescent="0.2"/>
  <cols>
    <col min="1" max="1" width="7.7109375" bestFit="1" customWidth="1"/>
    <col min="2" max="2" width="8.140625" bestFit="1" customWidth="1"/>
    <col min="3" max="3" width="41.7109375" bestFit="1" customWidth="1"/>
    <col min="4" max="4" width="10.140625" bestFit="1" customWidth="1"/>
  </cols>
  <sheetData>
    <row r="1" spans="1:5" x14ac:dyDescent="0.2">
      <c r="A1" t="s">
        <v>109</v>
      </c>
      <c r="B1" t="s">
        <v>110</v>
      </c>
      <c r="C1" t="s">
        <v>111</v>
      </c>
      <c r="D1" t="s">
        <v>112</v>
      </c>
    </row>
    <row r="2" spans="1:5" x14ac:dyDescent="0.2">
      <c r="A2" t="s">
        <v>113</v>
      </c>
      <c r="B2">
        <v>2025</v>
      </c>
      <c r="C2" t="s">
        <v>29</v>
      </c>
      <c r="D2" s="1">
        <v>30402</v>
      </c>
    </row>
    <row r="3" spans="1:5" x14ac:dyDescent="0.2">
      <c r="A3" t="s">
        <v>113</v>
      </c>
      <c r="B3">
        <v>2025</v>
      </c>
      <c r="C3" t="s">
        <v>27</v>
      </c>
      <c r="D3" s="1">
        <v>56753</v>
      </c>
      <c r="E3" s="1">
        <f>SUM(D2:D3)</f>
        <v>87155</v>
      </c>
    </row>
    <row r="4" spans="1:5" x14ac:dyDescent="0.2">
      <c r="A4" t="s">
        <v>113</v>
      </c>
      <c r="B4">
        <v>2025</v>
      </c>
      <c r="C4" t="s">
        <v>15</v>
      </c>
      <c r="D4" s="1">
        <v>27954</v>
      </c>
      <c r="E4" s="1">
        <v>27954</v>
      </c>
    </row>
    <row r="5" spans="1:5" x14ac:dyDescent="0.2">
      <c r="A5" t="s">
        <v>113</v>
      </c>
      <c r="B5">
        <v>2025</v>
      </c>
      <c r="C5" t="s">
        <v>19</v>
      </c>
      <c r="D5" s="1">
        <v>37079</v>
      </c>
      <c r="E5" s="1">
        <v>37079</v>
      </c>
    </row>
    <row r="6" spans="1:5" x14ac:dyDescent="0.2">
      <c r="A6" t="s">
        <v>113</v>
      </c>
      <c r="B6">
        <v>2025</v>
      </c>
      <c r="C6" t="s">
        <v>23</v>
      </c>
      <c r="D6" s="1">
        <v>65853</v>
      </c>
      <c r="E6" s="14"/>
    </row>
    <row r="7" spans="1:5" x14ac:dyDescent="0.2">
      <c r="A7" t="s">
        <v>113</v>
      </c>
      <c r="B7">
        <v>2025</v>
      </c>
      <c r="C7" t="s">
        <v>25</v>
      </c>
      <c r="D7" s="1">
        <v>35540</v>
      </c>
      <c r="E7" s="1">
        <f>SUM(D6:D7)</f>
        <v>101393</v>
      </c>
    </row>
    <row r="8" spans="1:5" x14ac:dyDescent="0.2">
      <c r="A8" t="s">
        <v>113</v>
      </c>
      <c r="B8">
        <v>2025</v>
      </c>
      <c r="C8" t="s">
        <v>7</v>
      </c>
      <c r="D8" s="1">
        <v>7792</v>
      </c>
    </row>
    <row r="9" spans="1:5" x14ac:dyDescent="0.2">
      <c r="A9" t="s">
        <v>113</v>
      </c>
      <c r="B9">
        <v>2025</v>
      </c>
      <c r="C9" t="s">
        <v>9</v>
      </c>
      <c r="D9" s="1">
        <v>2789</v>
      </c>
      <c r="E9" s="1">
        <f>SUM(D8:D9)</f>
        <v>10581</v>
      </c>
    </row>
    <row r="10" spans="1:5" x14ac:dyDescent="0.2">
      <c r="A10" t="s">
        <v>113</v>
      </c>
      <c r="B10">
        <v>2025</v>
      </c>
      <c r="C10" t="s">
        <v>37</v>
      </c>
      <c r="D10" s="1">
        <v>196526</v>
      </c>
    </row>
    <row r="11" spans="1:5" s="14" customFormat="1" x14ac:dyDescent="0.2">
      <c r="A11" t="s">
        <v>113</v>
      </c>
      <c r="B11">
        <v>2025</v>
      </c>
      <c r="C11" t="s">
        <v>35</v>
      </c>
      <c r="D11" s="1">
        <v>343113</v>
      </c>
      <c r="E11" s="1">
        <f>SUM(D10:D11)</f>
        <v>539639</v>
      </c>
    </row>
    <row r="12" spans="1:5" x14ac:dyDescent="0.2">
      <c r="A12" t="s">
        <v>113</v>
      </c>
      <c r="B12">
        <v>2025</v>
      </c>
      <c r="C12" t="s">
        <v>45</v>
      </c>
      <c r="D12" s="1">
        <v>10387</v>
      </c>
    </row>
    <row r="13" spans="1:5" s="14" customFormat="1" x14ac:dyDescent="0.2">
      <c r="A13" s="14" t="s">
        <v>113</v>
      </c>
      <c r="B13" s="14">
        <v>2025</v>
      </c>
      <c r="C13" s="14" t="s">
        <v>43</v>
      </c>
      <c r="D13" s="1">
        <v>27185</v>
      </c>
      <c r="E13" s="1">
        <f>SUM(D12:D13)</f>
        <v>37572</v>
      </c>
    </row>
    <row r="14" spans="1:5" x14ac:dyDescent="0.2">
      <c r="A14" t="s">
        <v>113</v>
      </c>
      <c r="B14">
        <v>2025</v>
      </c>
      <c r="C14" t="s">
        <v>11</v>
      </c>
      <c r="D14" s="1">
        <v>52493</v>
      </c>
    </row>
    <row r="15" spans="1:5" x14ac:dyDescent="0.2">
      <c r="A15" t="s">
        <v>113</v>
      </c>
      <c r="B15">
        <v>2025</v>
      </c>
      <c r="C15" t="s">
        <v>13</v>
      </c>
      <c r="D15" s="1">
        <v>45752</v>
      </c>
      <c r="E15" s="1">
        <f>SUM(D14:D15)</f>
        <v>98245</v>
      </c>
    </row>
    <row r="16" spans="1:5" x14ac:dyDescent="0.2">
      <c r="A16" t="s">
        <v>113</v>
      </c>
      <c r="B16">
        <v>2025</v>
      </c>
      <c r="C16" t="s">
        <v>114</v>
      </c>
      <c r="D16" s="1">
        <v>44606</v>
      </c>
    </row>
    <row r="17" spans="1:5" x14ac:dyDescent="0.2">
      <c r="A17" t="s">
        <v>113</v>
      </c>
      <c r="B17">
        <v>2025</v>
      </c>
      <c r="C17" t="s">
        <v>39</v>
      </c>
      <c r="D17" s="1">
        <v>71221</v>
      </c>
      <c r="E17" s="1">
        <f>SUM(D16:D17)</f>
        <v>115827</v>
      </c>
    </row>
    <row r="18" spans="1:5" x14ac:dyDescent="0.2">
      <c r="A18" t="s">
        <v>113</v>
      </c>
      <c r="B18">
        <v>2025</v>
      </c>
      <c r="C18" t="s">
        <v>5</v>
      </c>
      <c r="D18" s="1">
        <v>93555</v>
      </c>
    </row>
    <row r="19" spans="1:5" x14ac:dyDescent="0.2">
      <c r="A19" t="s">
        <v>113</v>
      </c>
      <c r="B19">
        <v>2025</v>
      </c>
      <c r="C19" t="s">
        <v>3</v>
      </c>
      <c r="D19" s="1">
        <v>54300</v>
      </c>
      <c r="E19" s="1">
        <f>SUM(D18:D19)</f>
        <v>147855</v>
      </c>
    </row>
    <row r="20" spans="1:5" x14ac:dyDescent="0.2">
      <c r="A20" t="s">
        <v>113</v>
      </c>
      <c r="B20">
        <v>2025</v>
      </c>
      <c r="C20" t="s">
        <v>83</v>
      </c>
      <c r="D20" s="1">
        <v>22700</v>
      </c>
    </row>
    <row r="21" spans="1:5" x14ac:dyDescent="0.2">
      <c r="A21" t="s">
        <v>113</v>
      </c>
      <c r="B21">
        <v>2025</v>
      </c>
      <c r="C21" t="s">
        <v>81</v>
      </c>
      <c r="D21" s="1">
        <v>25358</v>
      </c>
      <c r="E21" s="1">
        <f>SUM(D20:D21)</f>
        <v>48058</v>
      </c>
    </row>
    <row r="22" spans="1:5" x14ac:dyDescent="0.2">
      <c r="A22" t="s">
        <v>113</v>
      </c>
      <c r="B22">
        <v>2025</v>
      </c>
      <c r="C22" t="s">
        <v>68</v>
      </c>
      <c r="D22" s="1">
        <v>13397</v>
      </c>
    </row>
    <row r="23" spans="1:5" x14ac:dyDescent="0.2">
      <c r="A23" t="s">
        <v>113</v>
      </c>
      <c r="B23">
        <v>2025</v>
      </c>
      <c r="C23" t="s">
        <v>67</v>
      </c>
      <c r="D23" s="1">
        <v>7999</v>
      </c>
      <c r="E23" s="1">
        <f>SUM(D22:D23)</f>
        <v>21396</v>
      </c>
    </row>
    <row r="24" spans="1:5" x14ac:dyDescent="0.2">
      <c r="A24" t="s">
        <v>113</v>
      </c>
      <c r="B24">
        <v>2025</v>
      </c>
      <c r="C24" t="s">
        <v>71</v>
      </c>
      <c r="D24" s="1">
        <v>5735</v>
      </c>
    </row>
    <row r="25" spans="1:5" x14ac:dyDescent="0.2">
      <c r="A25" t="s">
        <v>113</v>
      </c>
      <c r="B25">
        <v>2025</v>
      </c>
      <c r="C25" t="s">
        <v>69</v>
      </c>
      <c r="D25" s="1">
        <v>6898</v>
      </c>
      <c r="E25" s="1">
        <f>SUM(D24:D25)</f>
        <v>12633</v>
      </c>
    </row>
    <row r="26" spans="1:5" x14ac:dyDescent="0.2">
      <c r="A26" t="s">
        <v>113</v>
      </c>
      <c r="B26">
        <v>2025</v>
      </c>
      <c r="C26" t="s">
        <v>53</v>
      </c>
      <c r="D26" s="1">
        <v>3313</v>
      </c>
    </row>
    <row r="27" spans="1:5" x14ac:dyDescent="0.2">
      <c r="A27" t="s">
        <v>113</v>
      </c>
      <c r="B27">
        <v>2025</v>
      </c>
      <c r="C27" t="s">
        <v>51</v>
      </c>
      <c r="D27" s="1">
        <v>3464</v>
      </c>
      <c r="E27" s="1">
        <f>SUM(D26:D27)</f>
        <v>6777</v>
      </c>
    </row>
    <row r="28" spans="1:5" x14ac:dyDescent="0.2">
      <c r="A28" t="s">
        <v>113</v>
      </c>
      <c r="B28">
        <v>2025</v>
      </c>
      <c r="C28" t="s">
        <v>98</v>
      </c>
      <c r="D28" s="1">
        <v>3490</v>
      </c>
    </row>
    <row r="29" spans="1:5" x14ac:dyDescent="0.2">
      <c r="A29" t="s">
        <v>113</v>
      </c>
      <c r="B29">
        <v>2025</v>
      </c>
      <c r="C29" t="s">
        <v>97</v>
      </c>
      <c r="D29" s="1">
        <v>5434</v>
      </c>
      <c r="E29" s="1">
        <f>SUM(D28:D29)</f>
        <v>8924</v>
      </c>
    </row>
    <row r="30" spans="1:5" x14ac:dyDescent="0.2">
      <c r="A30" t="s">
        <v>113</v>
      </c>
      <c r="B30">
        <v>2025</v>
      </c>
      <c r="C30" t="s">
        <v>103</v>
      </c>
      <c r="D30" s="1">
        <v>5530</v>
      </c>
    </row>
    <row r="31" spans="1:5" x14ac:dyDescent="0.2">
      <c r="A31" t="s">
        <v>113</v>
      </c>
      <c r="B31">
        <v>2025</v>
      </c>
      <c r="C31" t="s">
        <v>101</v>
      </c>
      <c r="D31" s="1">
        <v>5039</v>
      </c>
      <c r="E31" s="1">
        <f>SUM(D30:D31)</f>
        <v>10569</v>
      </c>
    </row>
    <row r="32" spans="1:5" x14ac:dyDescent="0.2">
      <c r="A32" t="s">
        <v>113</v>
      </c>
      <c r="B32">
        <v>2025</v>
      </c>
      <c r="C32" t="s">
        <v>100</v>
      </c>
      <c r="D32" s="1">
        <v>12656</v>
      </c>
    </row>
    <row r="33" spans="1:5" x14ac:dyDescent="0.2">
      <c r="A33" t="s">
        <v>113</v>
      </c>
      <c r="B33">
        <v>2025</v>
      </c>
      <c r="C33" t="s">
        <v>99</v>
      </c>
      <c r="D33" s="1">
        <v>7182</v>
      </c>
      <c r="E33" s="1">
        <f>SUM(D32:D33)</f>
        <v>19838</v>
      </c>
    </row>
    <row r="34" spans="1:5" x14ac:dyDescent="0.2">
      <c r="A34" t="s">
        <v>113</v>
      </c>
      <c r="B34">
        <v>2025</v>
      </c>
      <c r="C34" t="s">
        <v>95</v>
      </c>
      <c r="D34" s="1">
        <v>2204</v>
      </c>
    </row>
    <row r="35" spans="1:5" x14ac:dyDescent="0.2">
      <c r="A35" t="s">
        <v>113</v>
      </c>
      <c r="B35">
        <v>2025</v>
      </c>
      <c r="C35" t="s">
        <v>93</v>
      </c>
      <c r="D35" s="1">
        <v>2536</v>
      </c>
      <c r="E35" s="1">
        <f>SUM(D34:D35)</f>
        <v>4740</v>
      </c>
    </row>
    <row r="36" spans="1:5" x14ac:dyDescent="0.2">
      <c r="A36" t="s">
        <v>113</v>
      </c>
      <c r="B36">
        <v>2025</v>
      </c>
      <c r="C36" t="s">
        <v>87</v>
      </c>
      <c r="D36" s="1">
        <v>1797</v>
      </c>
    </row>
    <row r="37" spans="1:5" x14ac:dyDescent="0.2">
      <c r="A37" t="s">
        <v>113</v>
      </c>
      <c r="B37">
        <v>2025</v>
      </c>
      <c r="C37" t="s">
        <v>85</v>
      </c>
      <c r="D37" s="1">
        <v>1666</v>
      </c>
      <c r="E37" s="1">
        <f>SUM(D36:D37)</f>
        <v>3463</v>
      </c>
    </row>
    <row r="38" spans="1:5" x14ac:dyDescent="0.2">
      <c r="A38" t="s">
        <v>113</v>
      </c>
      <c r="B38">
        <v>2025</v>
      </c>
      <c r="C38" t="s">
        <v>92</v>
      </c>
      <c r="D38" s="1">
        <v>2667</v>
      </c>
    </row>
    <row r="39" spans="1:5" x14ac:dyDescent="0.2">
      <c r="A39" t="s">
        <v>113</v>
      </c>
      <c r="B39">
        <v>2025</v>
      </c>
      <c r="C39" t="s">
        <v>91</v>
      </c>
      <c r="D39" s="1">
        <v>2774</v>
      </c>
      <c r="E39" s="1">
        <f>SUM(D38:D39)</f>
        <v>5441</v>
      </c>
    </row>
    <row r="40" spans="1:5" x14ac:dyDescent="0.2">
      <c r="A40" t="s">
        <v>113</v>
      </c>
      <c r="B40">
        <v>2025</v>
      </c>
      <c r="C40" t="s">
        <v>108</v>
      </c>
      <c r="D40" s="1">
        <v>17196</v>
      </c>
    </row>
    <row r="41" spans="1:5" x14ac:dyDescent="0.2">
      <c r="A41" t="s">
        <v>113</v>
      </c>
      <c r="B41">
        <v>2025</v>
      </c>
      <c r="C41" t="s">
        <v>107</v>
      </c>
      <c r="D41" s="1">
        <v>27173</v>
      </c>
      <c r="E41" s="1">
        <f>SUM(D40:D41)</f>
        <v>44369</v>
      </c>
    </row>
    <row r="42" spans="1:5" x14ac:dyDescent="0.2">
      <c r="A42" t="s">
        <v>113</v>
      </c>
      <c r="B42">
        <v>2025</v>
      </c>
      <c r="C42" t="s">
        <v>75</v>
      </c>
      <c r="D42" s="1">
        <v>2931</v>
      </c>
    </row>
    <row r="43" spans="1:5" x14ac:dyDescent="0.2">
      <c r="A43" t="s">
        <v>113</v>
      </c>
      <c r="B43">
        <v>2025</v>
      </c>
      <c r="C43" t="s">
        <v>73</v>
      </c>
      <c r="D43" s="1">
        <v>3857</v>
      </c>
      <c r="E43" s="1">
        <f>SUM(D42:D43)</f>
        <v>6788</v>
      </c>
    </row>
    <row r="44" spans="1:5" x14ac:dyDescent="0.2">
      <c r="A44" t="s">
        <v>113</v>
      </c>
      <c r="B44">
        <v>2025</v>
      </c>
      <c r="C44" t="s">
        <v>56</v>
      </c>
      <c r="D44" s="1">
        <v>813</v>
      </c>
    </row>
    <row r="45" spans="1:5" x14ac:dyDescent="0.2">
      <c r="A45" t="s">
        <v>113</v>
      </c>
      <c r="B45">
        <v>2025</v>
      </c>
      <c r="C45" t="s">
        <v>55</v>
      </c>
      <c r="D45" s="1">
        <v>805</v>
      </c>
      <c r="E45" s="1">
        <f>SUM(D44:D45)</f>
        <v>1618</v>
      </c>
    </row>
    <row r="46" spans="1:5" x14ac:dyDescent="0.2">
      <c r="A46" t="s">
        <v>113</v>
      </c>
      <c r="B46">
        <v>2025</v>
      </c>
      <c r="C46" t="s">
        <v>59</v>
      </c>
      <c r="D46" s="1">
        <v>13681</v>
      </c>
    </row>
    <row r="47" spans="1:5" x14ac:dyDescent="0.2">
      <c r="A47" t="s">
        <v>113</v>
      </c>
      <c r="B47">
        <v>2025</v>
      </c>
      <c r="C47" t="s">
        <v>57</v>
      </c>
      <c r="D47" s="1">
        <v>19444</v>
      </c>
      <c r="E47" s="1">
        <f>SUM(D46:D47)</f>
        <v>33125</v>
      </c>
    </row>
    <row r="48" spans="1:5" x14ac:dyDescent="0.2">
      <c r="A48" t="s">
        <v>113</v>
      </c>
      <c r="B48">
        <v>2025</v>
      </c>
      <c r="C48" t="s">
        <v>62</v>
      </c>
      <c r="D48" s="1">
        <v>1351</v>
      </c>
    </row>
    <row r="49" spans="1:5" x14ac:dyDescent="0.2">
      <c r="A49" t="s">
        <v>113</v>
      </c>
      <c r="B49">
        <v>2025</v>
      </c>
      <c r="C49" t="s">
        <v>61</v>
      </c>
      <c r="D49" s="1">
        <v>1335</v>
      </c>
      <c r="E49" s="1">
        <f>SUM(D48:D49)</f>
        <v>2686</v>
      </c>
    </row>
    <row r="50" spans="1:5" x14ac:dyDescent="0.2">
      <c r="A50" t="s">
        <v>113</v>
      </c>
      <c r="B50">
        <v>2025</v>
      </c>
      <c r="C50" t="s">
        <v>90</v>
      </c>
      <c r="D50" s="1">
        <v>2508</v>
      </c>
    </row>
    <row r="51" spans="1:5" x14ac:dyDescent="0.2">
      <c r="A51" t="s">
        <v>113</v>
      </c>
      <c r="B51">
        <v>2025</v>
      </c>
      <c r="C51" t="s">
        <v>89</v>
      </c>
      <c r="D51" s="1">
        <v>2051</v>
      </c>
      <c r="E51" s="1">
        <f>SUM(D50:D51)</f>
        <v>4559</v>
      </c>
    </row>
    <row r="52" spans="1:5" x14ac:dyDescent="0.2">
      <c r="A52" t="s">
        <v>113</v>
      </c>
      <c r="B52">
        <v>2025</v>
      </c>
      <c r="C52" t="s">
        <v>106</v>
      </c>
      <c r="D52" s="1">
        <v>1430</v>
      </c>
    </row>
    <row r="53" spans="1:5" x14ac:dyDescent="0.2">
      <c r="A53" t="s">
        <v>113</v>
      </c>
      <c r="B53">
        <v>2025</v>
      </c>
      <c r="C53" t="s">
        <v>105</v>
      </c>
      <c r="D53" s="1">
        <v>1650</v>
      </c>
      <c r="E53" s="1">
        <f>SUM(D52:D53)</f>
        <v>3080</v>
      </c>
    </row>
    <row r="54" spans="1:5" x14ac:dyDescent="0.2">
      <c r="A54" t="s">
        <v>113</v>
      </c>
      <c r="B54">
        <v>2025</v>
      </c>
      <c r="C54" t="s">
        <v>65</v>
      </c>
      <c r="D54" s="1">
        <v>6407</v>
      </c>
    </row>
    <row r="55" spans="1:5" x14ac:dyDescent="0.2">
      <c r="A55" t="s">
        <v>113</v>
      </c>
      <c r="B55">
        <v>2025</v>
      </c>
      <c r="C55" t="s">
        <v>63</v>
      </c>
      <c r="D55" s="1">
        <v>7527</v>
      </c>
      <c r="E55" s="1">
        <f>SUM(D54:D55)</f>
        <v>13934</v>
      </c>
    </row>
    <row r="56" spans="1:5" x14ac:dyDescent="0.2">
      <c r="A56" t="s">
        <v>113</v>
      </c>
      <c r="B56">
        <v>2025</v>
      </c>
      <c r="C56" t="s">
        <v>78</v>
      </c>
      <c r="D56" s="1">
        <v>619</v>
      </c>
    </row>
    <row r="57" spans="1:5" x14ac:dyDescent="0.2">
      <c r="A57" t="s">
        <v>113</v>
      </c>
      <c r="B57">
        <v>2025</v>
      </c>
      <c r="C57" t="s">
        <v>77</v>
      </c>
      <c r="D57" s="1">
        <v>678</v>
      </c>
      <c r="E57" s="1">
        <f>SUM(D56:D57)</f>
        <v>1297</v>
      </c>
    </row>
    <row r="58" spans="1:5" x14ac:dyDescent="0.2">
      <c r="A58" t="s">
        <v>113</v>
      </c>
      <c r="B58">
        <v>2025</v>
      </c>
      <c r="C58" t="s">
        <v>80</v>
      </c>
      <c r="D58" s="1">
        <v>2197</v>
      </c>
    </row>
    <row r="59" spans="1:5" x14ac:dyDescent="0.2">
      <c r="A59" t="s">
        <v>113</v>
      </c>
      <c r="B59">
        <v>2025</v>
      </c>
      <c r="C59" t="s">
        <v>79</v>
      </c>
      <c r="D59" s="1">
        <v>3632</v>
      </c>
      <c r="E59" s="1">
        <f>SUM(D58:D59)</f>
        <v>5829</v>
      </c>
    </row>
    <row r="60" spans="1:5" x14ac:dyDescent="0.2">
      <c r="A60" t="s">
        <v>113</v>
      </c>
      <c r="B60">
        <v>2025</v>
      </c>
      <c r="C60" t="s">
        <v>49</v>
      </c>
      <c r="D60" s="1">
        <v>9003</v>
      </c>
    </row>
    <row r="61" spans="1:5" x14ac:dyDescent="0.2">
      <c r="A61" t="s">
        <v>113</v>
      </c>
      <c r="B61">
        <v>2025</v>
      </c>
      <c r="C61" t="s">
        <v>47</v>
      </c>
      <c r="D61" s="1">
        <v>10024</v>
      </c>
      <c r="E61" s="1">
        <f>SUM(D60:D61)</f>
        <v>19027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E9C4-C03F-4EEC-A1AF-8156BF9EDC90}">
  <dimension ref="A1:F68"/>
  <sheetViews>
    <sheetView tabSelected="1" topLeftCell="A12" workbookViewId="0">
      <selection activeCell="I60" sqref="I60"/>
    </sheetView>
  </sheetViews>
  <sheetFormatPr defaultRowHeight="12.75" x14ac:dyDescent="0.2"/>
  <cols>
    <col min="1" max="1" width="41.7109375" bestFit="1" customWidth="1"/>
    <col min="2" max="2" width="21.7109375" bestFit="1" customWidth="1"/>
    <col min="6" max="6" width="14" bestFit="1" customWidth="1"/>
  </cols>
  <sheetData>
    <row r="1" spans="1:6" ht="20.25" x14ac:dyDescent="0.3">
      <c r="A1" s="15" t="s">
        <v>115</v>
      </c>
      <c r="B1" s="15"/>
      <c r="C1" s="15"/>
      <c r="D1" s="15"/>
      <c r="E1" s="15"/>
      <c r="F1" s="15"/>
    </row>
    <row r="2" spans="1:6" x14ac:dyDescent="0.2">
      <c r="A2" s="2" t="s">
        <v>0</v>
      </c>
      <c r="B2" s="3" t="s">
        <v>1</v>
      </c>
      <c r="C2" s="4">
        <v>2025</v>
      </c>
      <c r="D2" s="4">
        <v>2024</v>
      </c>
      <c r="E2" s="5"/>
      <c r="F2" s="6" t="s">
        <v>2</v>
      </c>
    </row>
    <row r="3" spans="1:6" x14ac:dyDescent="0.2">
      <c r="A3" s="2" t="s">
        <v>3</v>
      </c>
      <c r="B3" s="7" t="s">
        <v>4</v>
      </c>
      <c r="C3" s="2">
        <v>147855</v>
      </c>
      <c r="D3" s="1">
        <v>197560</v>
      </c>
      <c r="E3" s="5"/>
      <c r="F3" s="8">
        <f>(C3-D3)/D3</f>
        <v>-0.25159445231828304</v>
      </c>
    </row>
    <row r="4" spans="1:6" x14ac:dyDescent="0.2">
      <c r="A4" s="2" t="s">
        <v>5</v>
      </c>
      <c r="B4" s="7" t="s">
        <v>6</v>
      </c>
      <c r="C4" s="2"/>
      <c r="D4" s="2"/>
      <c r="E4" s="5"/>
      <c r="F4" s="9" t="s">
        <v>0</v>
      </c>
    </row>
    <row r="5" spans="1:6" x14ac:dyDescent="0.2">
      <c r="A5" s="2" t="s">
        <v>7</v>
      </c>
      <c r="B5" s="7" t="s">
        <v>8</v>
      </c>
      <c r="C5" s="2">
        <v>10581</v>
      </c>
      <c r="D5" s="2">
        <v>41978</v>
      </c>
      <c r="E5" s="5"/>
      <c r="F5" s="8">
        <f t="shared" ref="F5:F68" si="0">(C5-D5)/D5</f>
        <v>-0.74793939682690935</v>
      </c>
    </row>
    <row r="6" spans="1:6" x14ac:dyDescent="0.2">
      <c r="A6" s="2" t="s">
        <v>9</v>
      </c>
      <c r="B6" s="7" t="s">
        <v>10</v>
      </c>
      <c r="C6" s="2"/>
      <c r="D6" s="2"/>
      <c r="E6" s="5"/>
      <c r="F6" s="9" t="s">
        <v>0</v>
      </c>
    </row>
    <row r="7" spans="1:6" x14ac:dyDescent="0.2">
      <c r="A7" s="2" t="s">
        <v>11</v>
      </c>
      <c r="B7" s="7" t="s">
        <v>12</v>
      </c>
      <c r="C7" s="2">
        <v>98245</v>
      </c>
      <c r="D7" s="2">
        <v>99078</v>
      </c>
      <c r="E7" s="5"/>
      <c r="F7" s="8">
        <f t="shared" si="0"/>
        <v>-8.4075173095944609E-3</v>
      </c>
    </row>
    <row r="8" spans="1:6" x14ac:dyDescent="0.2">
      <c r="A8" s="2" t="s">
        <v>13</v>
      </c>
      <c r="B8" s="7" t="s">
        <v>14</v>
      </c>
      <c r="C8" s="2"/>
      <c r="D8" s="2"/>
      <c r="E8" s="5"/>
      <c r="F8" s="9" t="s">
        <v>0</v>
      </c>
    </row>
    <row r="9" spans="1:6" x14ac:dyDescent="0.2">
      <c r="A9" s="2" t="s">
        <v>15</v>
      </c>
      <c r="B9" s="7" t="s">
        <v>16</v>
      </c>
      <c r="C9" s="2">
        <v>27954</v>
      </c>
      <c r="D9" s="2">
        <v>34424</v>
      </c>
      <c r="E9" s="5"/>
      <c r="F9" s="8">
        <f t="shared" si="0"/>
        <v>-0.1879502672554032</v>
      </c>
    </row>
    <row r="10" spans="1:6" x14ac:dyDescent="0.2">
      <c r="A10" s="2" t="s">
        <v>17</v>
      </c>
      <c r="B10" s="7" t="s">
        <v>18</v>
      </c>
      <c r="C10" s="2"/>
      <c r="D10" s="2"/>
      <c r="E10" s="5"/>
      <c r="F10" s="9" t="s">
        <v>0</v>
      </c>
    </row>
    <row r="11" spans="1:6" x14ac:dyDescent="0.2">
      <c r="A11" s="2" t="s">
        <v>19</v>
      </c>
      <c r="B11" s="7" t="s">
        <v>20</v>
      </c>
      <c r="C11" s="2">
        <v>37079</v>
      </c>
      <c r="D11" s="2">
        <v>37507</v>
      </c>
      <c r="E11" s="5"/>
      <c r="F11" s="8">
        <f t="shared" si="0"/>
        <v>-1.1411203242061482E-2</v>
      </c>
    </row>
    <row r="12" spans="1:6" x14ac:dyDescent="0.2">
      <c r="A12" s="2" t="s">
        <v>21</v>
      </c>
      <c r="B12" s="7" t="s">
        <v>22</v>
      </c>
      <c r="C12" s="2"/>
      <c r="D12" s="2"/>
      <c r="E12" s="5"/>
      <c r="F12" s="9" t="s">
        <v>0</v>
      </c>
    </row>
    <row r="13" spans="1:6" x14ac:dyDescent="0.2">
      <c r="A13" s="2" t="s">
        <v>23</v>
      </c>
      <c r="B13" s="7" t="s">
        <v>24</v>
      </c>
      <c r="C13" s="10">
        <v>101393</v>
      </c>
      <c r="D13" s="10">
        <v>105091</v>
      </c>
      <c r="E13" s="5"/>
      <c r="F13" s="8">
        <f t="shared" si="0"/>
        <v>-3.5188550874955989E-2</v>
      </c>
    </row>
    <row r="14" spans="1:6" x14ac:dyDescent="0.2">
      <c r="A14" s="2" t="s">
        <v>25</v>
      </c>
      <c r="B14" s="7" t="s">
        <v>26</v>
      </c>
      <c r="C14" s="2"/>
      <c r="D14" s="2"/>
      <c r="E14" s="5"/>
      <c r="F14" s="9" t="s">
        <v>0</v>
      </c>
    </row>
    <row r="15" spans="1:6" x14ac:dyDescent="0.2">
      <c r="A15" s="2" t="s">
        <v>27</v>
      </c>
      <c r="B15" s="11" t="s">
        <v>28</v>
      </c>
      <c r="C15" s="2"/>
      <c r="D15" s="2"/>
      <c r="E15" s="5"/>
      <c r="F15" s="9" t="s">
        <v>0</v>
      </c>
    </row>
    <row r="16" spans="1:6" x14ac:dyDescent="0.2">
      <c r="A16" s="2" t="s">
        <v>29</v>
      </c>
      <c r="B16" s="11" t="s">
        <v>30</v>
      </c>
      <c r="C16" s="2">
        <v>87155</v>
      </c>
      <c r="D16" s="2">
        <v>95209</v>
      </c>
      <c r="E16" s="5"/>
      <c r="F16" s="8">
        <f t="shared" si="0"/>
        <v>-8.4592843113571195E-2</v>
      </c>
    </row>
    <row r="17" spans="1:6" x14ac:dyDescent="0.2">
      <c r="A17" s="2" t="s">
        <v>31</v>
      </c>
      <c r="B17" s="7" t="s">
        <v>32</v>
      </c>
      <c r="C17" s="2"/>
      <c r="D17" s="2">
        <v>16862</v>
      </c>
      <c r="E17" s="5"/>
      <c r="F17" s="8">
        <f t="shared" si="0"/>
        <v>-1</v>
      </c>
    </row>
    <row r="18" spans="1:6" x14ac:dyDescent="0.2">
      <c r="A18" s="2" t="s">
        <v>33</v>
      </c>
      <c r="B18" s="7" t="s">
        <v>34</v>
      </c>
      <c r="C18" s="2"/>
      <c r="D18" s="2"/>
      <c r="E18" s="5"/>
      <c r="F18" s="9" t="s">
        <v>0</v>
      </c>
    </row>
    <row r="19" spans="1:6" x14ac:dyDescent="0.2">
      <c r="A19" s="2" t="s">
        <v>35</v>
      </c>
      <c r="B19" s="7" t="s">
        <v>36</v>
      </c>
      <c r="C19" s="2">
        <v>539639</v>
      </c>
      <c r="D19" s="2">
        <v>486217</v>
      </c>
      <c r="E19" s="5"/>
      <c r="F19" s="8">
        <f t="shared" si="0"/>
        <v>0.10987275228961554</v>
      </c>
    </row>
    <row r="20" spans="1:6" x14ac:dyDescent="0.2">
      <c r="A20" s="2" t="s">
        <v>37</v>
      </c>
      <c r="B20" s="7" t="s">
        <v>38</v>
      </c>
      <c r="C20" s="2"/>
      <c r="D20" s="2"/>
      <c r="E20" s="5"/>
      <c r="F20" s="9" t="s">
        <v>0</v>
      </c>
    </row>
    <row r="21" spans="1:6" x14ac:dyDescent="0.2">
      <c r="A21" s="2" t="s">
        <v>39</v>
      </c>
      <c r="B21" s="7" t="s">
        <v>40</v>
      </c>
      <c r="C21" s="2">
        <v>115827</v>
      </c>
      <c r="D21" s="2">
        <v>138719</v>
      </c>
      <c r="E21" s="5"/>
      <c r="F21" s="8">
        <f t="shared" si="0"/>
        <v>-0.16502425767198436</v>
      </c>
    </row>
    <row r="22" spans="1:6" x14ac:dyDescent="0.2">
      <c r="A22" s="2" t="s">
        <v>41</v>
      </c>
      <c r="B22" s="7" t="s">
        <v>42</v>
      </c>
      <c r="C22" s="2"/>
      <c r="D22" s="2"/>
      <c r="E22" s="5"/>
      <c r="F22" s="9" t="s">
        <v>0</v>
      </c>
    </row>
    <row r="23" spans="1:6" x14ac:dyDescent="0.2">
      <c r="A23" s="10" t="s">
        <v>43</v>
      </c>
      <c r="B23" s="11" t="s">
        <v>44</v>
      </c>
      <c r="C23" s="2">
        <v>37572</v>
      </c>
      <c r="D23" s="2">
        <v>39068</v>
      </c>
      <c r="E23" s="5"/>
      <c r="F23" s="8">
        <f t="shared" si="0"/>
        <v>-3.8292208457049247E-2</v>
      </c>
    </row>
    <row r="24" spans="1:6" x14ac:dyDescent="0.2">
      <c r="A24" s="10" t="s">
        <v>45</v>
      </c>
      <c r="B24" s="11" t="s">
        <v>46</v>
      </c>
      <c r="C24" s="5"/>
      <c r="D24" s="5"/>
      <c r="E24" s="5"/>
      <c r="F24" s="9" t="s">
        <v>0</v>
      </c>
    </row>
    <row r="25" spans="1:6" x14ac:dyDescent="0.2">
      <c r="A25" s="5" t="s">
        <v>47</v>
      </c>
      <c r="B25" s="12" t="s">
        <v>48</v>
      </c>
      <c r="C25" s="2">
        <v>19027</v>
      </c>
      <c r="D25" s="2">
        <v>15190</v>
      </c>
      <c r="E25" s="5"/>
      <c r="F25" s="8">
        <f t="shared" si="0"/>
        <v>0.25260039499670839</v>
      </c>
    </row>
    <row r="26" spans="1:6" x14ac:dyDescent="0.2">
      <c r="A26" s="5" t="s">
        <v>49</v>
      </c>
      <c r="B26" s="12" t="s">
        <v>50</v>
      </c>
      <c r="C26" s="5"/>
      <c r="D26" s="5"/>
      <c r="E26" s="5"/>
      <c r="F26" s="8"/>
    </row>
    <row r="27" spans="1:6" x14ac:dyDescent="0.2">
      <c r="A27" s="5" t="s">
        <v>51</v>
      </c>
      <c r="B27" s="12" t="s">
        <v>52</v>
      </c>
      <c r="C27" s="2">
        <v>6777</v>
      </c>
      <c r="D27" s="2">
        <v>16610</v>
      </c>
      <c r="E27" s="5"/>
      <c r="F27" s="8">
        <f t="shared" si="0"/>
        <v>-0.5919927754364841</v>
      </c>
    </row>
    <row r="28" spans="1:6" x14ac:dyDescent="0.2">
      <c r="A28" s="5" t="s">
        <v>53</v>
      </c>
      <c r="B28" s="12" t="s">
        <v>54</v>
      </c>
      <c r="C28" s="5"/>
      <c r="D28" s="5"/>
      <c r="E28" s="5"/>
      <c r="F28" s="8"/>
    </row>
    <row r="29" spans="1:6" x14ac:dyDescent="0.2">
      <c r="A29" s="5" t="s">
        <v>55</v>
      </c>
      <c r="B29" s="12">
        <v>510201</v>
      </c>
      <c r="C29" s="2">
        <v>1618</v>
      </c>
      <c r="D29" s="2">
        <v>4512</v>
      </c>
      <c r="E29" s="5"/>
      <c r="F29" s="8">
        <f t="shared" si="0"/>
        <v>-0.64140070921985815</v>
      </c>
    </row>
    <row r="30" spans="1:6" x14ac:dyDescent="0.2">
      <c r="A30" s="5" t="s">
        <v>56</v>
      </c>
      <c r="B30" s="12">
        <v>510202</v>
      </c>
      <c r="C30" s="2"/>
      <c r="D30" s="2"/>
      <c r="E30" s="5"/>
      <c r="F30" s="9" t="s">
        <v>0</v>
      </c>
    </row>
    <row r="31" spans="1:6" x14ac:dyDescent="0.2">
      <c r="A31" s="5" t="s">
        <v>57</v>
      </c>
      <c r="B31" s="12" t="s">
        <v>58</v>
      </c>
      <c r="C31" s="2">
        <v>33125</v>
      </c>
      <c r="D31" s="2">
        <v>38289</v>
      </c>
      <c r="E31" s="5"/>
      <c r="F31" s="8">
        <f t="shared" si="0"/>
        <v>-0.1348690224346418</v>
      </c>
    </row>
    <row r="32" spans="1:6" x14ac:dyDescent="0.2">
      <c r="A32" s="5" t="s">
        <v>59</v>
      </c>
      <c r="B32" s="12" t="s">
        <v>60</v>
      </c>
      <c r="C32" s="2"/>
      <c r="D32" s="2"/>
      <c r="E32" s="5"/>
      <c r="F32" s="8"/>
    </row>
    <row r="33" spans="1:6" x14ac:dyDescent="0.2">
      <c r="A33" s="5" t="s">
        <v>61</v>
      </c>
      <c r="B33" s="12">
        <v>510401</v>
      </c>
      <c r="C33" s="2">
        <v>2686</v>
      </c>
      <c r="D33" s="2">
        <v>2312</v>
      </c>
      <c r="E33" s="5"/>
      <c r="F33" s="8">
        <f t="shared" si="0"/>
        <v>0.16176470588235295</v>
      </c>
    </row>
    <row r="34" spans="1:6" x14ac:dyDescent="0.2">
      <c r="A34" s="5" t="s">
        <v>62</v>
      </c>
      <c r="B34" s="12">
        <v>510402</v>
      </c>
      <c r="C34" s="2"/>
      <c r="D34" s="2"/>
      <c r="E34" s="5"/>
      <c r="F34" s="8"/>
    </row>
    <row r="35" spans="1:6" x14ac:dyDescent="0.2">
      <c r="A35" s="5" t="s">
        <v>63</v>
      </c>
      <c r="B35" s="12" t="s">
        <v>64</v>
      </c>
      <c r="C35" s="2">
        <v>13934</v>
      </c>
      <c r="D35" s="2">
        <v>12668</v>
      </c>
      <c r="E35" s="5"/>
      <c r="F35" s="8">
        <f t="shared" si="0"/>
        <v>9.9936848752762861E-2</v>
      </c>
    </row>
    <row r="36" spans="1:6" x14ac:dyDescent="0.2">
      <c r="A36" s="5" t="s">
        <v>65</v>
      </c>
      <c r="B36" s="12" t="s">
        <v>66</v>
      </c>
      <c r="C36" s="2"/>
      <c r="D36" s="2"/>
      <c r="E36" s="5"/>
      <c r="F36" s="9" t="s">
        <v>0</v>
      </c>
    </row>
    <row r="37" spans="1:6" x14ac:dyDescent="0.2">
      <c r="A37" s="5" t="s">
        <v>67</v>
      </c>
      <c r="B37" s="12">
        <v>510601</v>
      </c>
      <c r="C37" s="2">
        <v>21396</v>
      </c>
      <c r="D37" s="2">
        <v>27623</v>
      </c>
      <c r="E37" s="5"/>
      <c r="F37" s="8">
        <f t="shared" si="0"/>
        <v>-0.22542808529124281</v>
      </c>
    </row>
    <row r="38" spans="1:6" x14ac:dyDescent="0.2">
      <c r="A38" s="5" t="s">
        <v>68</v>
      </c>
      <c r="B38" s="12">
        <v>510602</v>
      </c>
      <c r="C38" s="2"/>
      <c r="D38" s="2"/>
      <c r="E38" s="5"/>
      <c r="F38" s="8"/>
    </row>
    <row r="39" spans="1:6" x14ac:dyDescent="0.2">
      <c r="A39" s="5" t="s">
        <v>69</v>
      </c>
      <c r="B39" s="12" t="s">
        <v>70</v>
      </c>
      <c r="C39" s="2">
        <v>12633</v>
      </c>
      <c r="D39" s="2">
        <v>11894</v>
      </c>
      <c r="E39" s="5"/>
      <c r="F39" s="8">
        <f t="shared" si="0"/>
        <v>6.2132167479401382E-2</v>
      </c>
    </row>
    <row r="40" spans="1:6" x14ac:dyDescent="0.2">
      <c r="A40" s="5" t="s">
        <v>71</v>
      </c>
      <c r="B40" s="12" t="s">
        <v>72</v>
      </c>
      <c r="C40" s="2"/>
      <c r="D40" s="2"/>
      <c r="E40" s="5"/>
      <c r="F40" s="8"/>
    </row>
    <row r="41" spans="1:6" x14ac:dyDescent="0.2">
      <c r="A41" s="5" t="s">
        <v>73</v>
      </c>
      <c r="B41" s="12" t="s">
        <v>74</v>
      </c>
      <c r="C41" s="2">
        <v>6788</v>
      </c>
      <c r="D41" s="2">
        <v>8224</v>
      </c>
      <c r="E41" s="5"/>
      <c r="F41" s="8">
        <f t="shared" si="0"/>
        <v>-0.17461089494163423</v>
      </c>
    </row>
    <row r="42" spans="1:6" x14ac:dyDescent="0.2">
      <c r="A42" s="5" t="s">
        <v>75</v>
      </c>
      <c r="B42" s="12" t="s">
        <v>76</v>
      </c>
      <c r="C42" s="2"/>
      <c r="D42" s="2"/>
      <c r="E42" s="5"/>
      <c r="F42" s="9" t="s">
        <v>0</v>
      </c>
    </row>
    <row r="43" spans="1:6" x14ac:dyDescent="0.2">
      <c r="A43" s="5" t="s">
        <v>77</v>
      </c>
      <c r="B43" s="12">
        <v>510901</v>
      </c>
      <c r="C43" s="2">
        <v>1297</v>
      </c>
      <c r="D43" s="2">
        <v>1663</v>
      </c>
      <c r="E43" s="5"/>
      <c r="F43" s="8">
        <f t="shared" si="0"/>
        <v>-0.2200841852074564</v>
      </c>
    </row>
    <row r="44" spans="1:6" x14ac:dyDescent="0.2">
      <c r="A44" s="5" t="s">
        <v>78</v>
      </c>
      <c r="B44" s="12">
        <v>510902</v>
      </c>
      <c r="C44" s="2"/>
      <c r="D44" s="2"/>
      <c r="E44" s="5"/>
      <c r="F44" s="8"/>
    </row>
    <row r="45" spans="1:6" x14ac:dyDescent="0.2">
      <c r="A45" s="5" t="s">
        <v>79</v>
      </c>
      <c r="B45" s="12">
        <v>511001</v>
      </c>
      <c r="C45" s="2">
        <v>5829</v>
      </c>
      <c r="D45" s="2">
        <v>7009</v>
      </c>
      <c r="E45" s="5"/>
      <c r="F45" s="8">
        <f t="shared" si="0"/>
        <v>-0.16835497217862747</v>
      </c>
    </row>
    <row r="46" spans="1:6" x14ac:dyDescent="0.2">
      <c r="A46" s="5" t="s">
        <v>80</v>
      </c>
      <c r="B46" s="12">
        <v>511002</v>
      </c>
      <c r="C46" s="2"/>
      <c r="D46" s="2"/>
      <c r="E46" s="5"/>
      <c r="F46" s="8"/>
    </row>
    <row r="47" spans="1:6" x14ac:dyDescent="0.2">
      <c r="A47" s="5" t="s">
        <v>81</v>
      </c>
      <c r="B47" s="12" t="s">
        <v>82</v>
      </c>
      <c r="C47" s="2">
        <v>48058</v>
      </c>
      <c r="D47" s="2">
        <v>44716</v>
      </c>
      <c r="E47" s="5"/>
      <c r="F47" s="8">
        <f t="shared" si="0"/>
        <v>7.4738348689507114E-2</v>
      </c>
    </row>
    <row r="48" spans="1:6" x14ac:dyDescent="0.2">
      <c r="A48" s="5" t="s">
        <v>83</v>
      </c>
      <c r="B48" s="12" t="s">
        <v>84</v>
      </c>
      <c r="C48" s="2"/>
      <c r="D48" s="2"/>
      <c r="E48" s="5"/>
      <c r="F48" s="9" t="s">
        <v>0</v>
      </c>
    </row>
    <row r="49" spans="1:6" x14ac:dyDescent="0.2">
      <c r="A49" s="5" t="s">
        <v>85</v>
      </c>
      <c r="B49" s="12" t="s">
        <v>86</v>
      </c>
      <c r="C49" s="2">
        <v>3463</v>
      </c>
      <c r="D49" s="2">
        <v>4242</v>
      </c>
      <c r="E49" s="5"/>
      <c r="F49" s="8">
        <f t="shared" si="0"/>
        <v>-0.18363979255068363</v>
      </c>
    </row>
    <row r="50" spans="1:6" x14ac:dyDescent="0.2">
      <c r="A50" s="5" t="s">
        <v>87</v>
      </c>
      <c r="B50" s="12" t="s">
        <v>88</v>
      </c>
      <c r="C50" s="2"/>
      <c r="D50" s="2"/>
      <c r="E50" s="5"/>
      <c r="F50" s="8"/>
    </row>
    <row r="51" spans="1:6" x14ac:dyDescent="0.2">
      <c r="A51" s="5" t="s">
        <v>89</v>
      </c>
      <c r="B51" s="12">
        <v>520301</v>
      </c>
      <c r="C51" s="2">
        <v>4559</v>
      </c>
      <c r="D51" s="2">
        <v>4998</v>
      </c>
      <c r="E51" s="5"/>
      <c r="F51" s="8">
        <f t="shared" si="0"/>
        <v>-8.783513405362145E-2</v>
      </c>
    </row>
    <row r="52" spans="1:6" x14ac:dyDescent="0.2">
      <c r="A52" s="5" t="s">
        <v>90</v>
      </c>
      <c r="B52" s="12">
        <v>520302</v>
      </c>
      <c r="C52" s="2"/>
      <c r="D52" s="2"/>
      <c r="E52" s="5"/>
      <c r="F52" s="8"/>
    </row>
    <row r="53" spans="1:6" x14ac:dyDescent="0.2">
      <c r="A53" s="5" t="s">
        <v>91</v>
      </c>
      <c r="B53" s="12">
        <v>520401</v>
      </c>
      <c r="C53" s="2">
        <v>5441</v>
      </c>
      <c r="D53" s="2">
        <v>5952</v>
      </c>
      <c r="E53" s="5"/>
      <c r="F53" s="8">
        <f t="shared" si="0"/>
        <v>-8.5853494623655907E-2</v>
      </c>
    </row>
    <row r="54" spans="1:6" x14ac:dyDescent="0.2">
      <c r="A54" s="5" t="s">
        <v>92</v>
      </c>
      <c r="B54" s="12">
        <v>520402</v>
      </c>
      <c r="C54" s="2"/>
      <c r="D54" s="2"/>
      <c r="E54" s="5"/>
      <c r="F54" s="9" t="s">
        <v>0</v>
      </c>
    </row>
    <row r="55" spans="1:6" x14ac:dyDescent="0.2">
      <c r="A55" s="5" t="s">
        <v>93</v>
      </c>
      <c r="B55" s="12" t="s">
        <v>94</v>
      </c>
      <c r="C55" s="2">
        <v>4740</v>
      </c>
      <c r="D55" s="1">
        <v>5213</v>
      </c>
      <c r="E55" s="5"/>
      <c r="F55" s="8">
        <f t="shared" si="0"/>
        <v>-9.0734701707270285E-2</v>
      </c>
    </row>
    <row r="56" spans="1:6" x14ac:dyDescent="0.2">
      <c r="A56" s="5" t="s">
        <v>95</v>
      </c>
      <c r="B56" s="12" t="s">
        <v>96</v>
      </c>
      <c r="C56" s="2"/>
      <c r="D56" s="2"/>
      <c r="E56" s="5"/>
      <c r="F56" s="8"/>
    </row>
    <row r="57" spans="1:6" x14ac:dyDescent="0.2">
      <c r="A57" s="5" t="s">
        <v>97</v>
      </c>
      <c r="B57" s="12">
        <v>520601</v>
      </c>
      <c r="C57" s="2">
        <v>8924</v>
      </c>
      <c r="D57" s="2">
        <v>8202</v>
      </c>
      <c r="E57" s="5"/>
      <c r="F57" s="8">
        <f t="shared" si="0"/>
        <v>8.8027310412094606E-2</v>
      </c>
    </row>
    <row r="58" spans="1:6" x14ac:dyDescent="0.2">
      <c r="A58" s="5" t="s">
        <v>98</v>
      </c>
      <c r="B58" s="12">
        <v>520602</v>
      </c>
      <c r="C58" s="2"/>
      <c r="D58" s="2"/>
      <c r="E58" s="5"/>
      <c r="F58" s="8"/>
    </row>
    <row r="59" spans="1:6" x14ac:dyDescent="0.2">
      <c r="A59" s="5" t="s">
        <v>99</v>
      </c>
      <c r="B59" s="12">
        <v>520701</v>
      </c>
      <c r="C59" s="2">
        <v>19838</v>
      </c>
      <c r="D59" s="2">
        <v>21029</v>
      </c>
      <c r="E59" s="5"/>
      <c r="F59" s="8">
        <f t="shared" si="0"/>
        <v>-5.6636073993057208E-2</v>
      </c>
    </row>
    <row r="60" spans="1:6" x14ac:dyDescent="0.2">
      <c r="A60" s="5" t="s">
        <v>100</v>
      </c>
      <c r="B60" s="12">
        <v>520702</v>
      </c>
      <c r="C60" s="2"/>
      <c r="D60" s="2"/>
      <c r="E60" s="5"/>
      <c r="F60" s="9" t="s">
        <v>0</v>
      </c>
    </row>
    <row r="61" spans="1:6" x14ac:dyDescent="0.2">
      <c r="A61" s="5" t="s">
        <v>101</v>
      </c>
      <c r="B61" s="12" t="s">
        <v>102</v>
      </c>
      <c r="C61" s="2">
        <v>10569</v>
      </c>
      <c r="D61" s="2">
        <v>11134</v>
      </c>
      <c r="E61" s="5"/>
      <c r="F61" s="8">
        <f t="shared" si="0"/>
        <v>-5.0745464343452486E-2</v>
      </c>
    </row>
    <row r="62" spans="1:6" x14ac:dyDescent="0.2">
      <c r="A62" s="5" t="s">
        <v>103</v>
      </c>
      <c r="B62" s="12" t="s">
        <v>104</v>
      </c>
      <c r="C62" s="2"/>
      <c r="D62" s="2"/>
      <c r="E62" s="5"/>
      <c r="F62" s="8"/>
    </row>
    <row r="63" spans="1:6" x14ac:dyDescent="0.2">
      <c r="A63" s="5" t="s">
        <v>105</v>
      </c>
      <c r="B63" s="12">
        <v>520901</v>
      </c>
      <c r="C63" s="2">
        <v>3080</v>
      </c>
      <c r="D63" s="2">
        <v>3306</v>
      </c>
      <c r="E63" s="5"/>
      <c r="F63" s="8">
        <f t="shared" si="0"/>
        <v>-6.8360556563823352E-2</v>
      </c>
    </row>
    <row r="64" spans="1:6" x14ac:dyDescent="0.2">
      <c r="A64" s="5" t="s">
        <v>106</v>
      </c>
      <c r="B64" s="12">
        <v>520902</v>
      </c>
      <c r="C64" s="2"/>
      <c r="D64" s="2"/>
      <c r="E64" s="5"/>
      <c r="F64" s="8"/>
    </row>
    <row r="65" spans="1:6" x14ac:dyDescent="0.2">
      <c r="A65" s="5" t="s">
        <v>107</v>
      </c>
      <c r="B65" s="12">
        <v>521001</v>
      </c>
      <c r="C65" s="2">
        <v>44369</v>
      </c>
      <c r="D65" s="2">
        <v>50150</v>
      </c>
      <c r="E65" s="5"/>
      <c r="F65" s="8">
        <f t="shared" si="0"/>
        <v>-0.1152741774675972</v>
      </c>
    </row>
    <row r="66" spans="1:6" x14ac:dyDescent="0.2">
      <c r="A66" s="5" t="s">
        <v>108</v>
      </c>
      <c r="B66" s="12">
        <v>521002</v>
      </c>
      <c r="C66" s="5"/>
      <c r="D66" s="5"/>
      <c r="E66" s="5"/>
      <c r="F66" s="9" t="s">
        <v>0</v>
      </c>
    </row>
    <row r="67" spans="1:6" x14ac:dyDescent="0.2">
      <c r="C67" s="13"/>
      <c r="D67" s="13"/>
      <c r="E67" s="5"/>
      <c r="F67" s="9"/>
    </row>
    <row r="68" spans="1:6" x14ac:dyDescent="0.2">
      <c r="A68" s="5"/>
      <c r="B68" s="5"/>
      <c r="C68" s="2">
        <f>SUM(C3:C65)</f>
        <v>1481451</v>
      </c>
      <c r="D68" s="2">
        <f>SUM(D3:D65)</f>
        <v>1596649</v>
      </c>
      <c r="E68" s="5"/>
      <c r="F68" s="8">
        <f t="shared" si="0"/>
        <v>-7.214985886065127E-2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WAHV</vt:lpstr>
      <vt:lpstr>2025 tov 2024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2024-01-02T13:37:55Z</dcterms:created>
  <dcterms:modified xsi:type="dcterms:W3CDTF">2026-01-05T12:43:32Z</dcterms:modified>
</cp:coreProperties>
</file>